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3035" activeTab="0"/>
  </bookViews>
  <sheets>
    <sheet name="Calamari Project Schedule Risk" sheetId="1" r:id="rId1"/>
  </sheets>
  <definedNames>
    <definedName name="_xlnm.Print_Area" localSheetId="0">'Calamari Project Schedule Risk'!$A$1:$G$42</definedName>
  </definedNames>
  <calcPr fullCalcOnLoad="1"/>
</workbook>
</file>

<file path=xl/sharedStrings.xml><?xml version="1.0" encoding="utf-8"?>
<sst xmlns="http://schemas.openxmlformats.org/spreadsheetml/2006/main" count="36" uniqueCount="14">
  <si>
    <t xml:space="preserve">+5% </t>
  </si>
  <si>
    <t>+5% +5</t>
  </si>
  <si>
    <t>+1</t>
  </si>
  <si>
    <t>+0</t>
  </si>
  <si>
    <t>+10</t>
  </si>
  <si>
    <t>*4/3</t>
  </si>
  <si>
    <t>+15</t>
  </si>
  <si>
    <t>Slip Description</t>
  </si>
  <si>
    <t>Task ##</t>
  </si>
  <si>
    <t>Start</t>
  </si>
  <si>
    <t>Duration (planned)</t>
  </si>
  <si>
    <t>Duration Pessimistic</t>
  </si>
  <si>
    <t>Slip, days</t>
  </si>
  <si>
    <t>End (Pessimistic)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</si>
</sst>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/>
    </xf>
    <xf numFmtId="0" fontId="4" fillId="2" borderId="1" xfId="0" applyFont="1" applyFill="1" applyBorder="1" applyAlignment="1" quotePrefix="1">
      <alignment/>
    </xf>
    <xf numFmtId="0" fontId="5" fillId="0" borderId="0" xfId="0" applyFont="1" applyAlignment="1">
      <alignment/>
    </xf>
    <xf numFmtId="2" fontId="3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="110" zoomScaleNormal="110" workbookViewId="0" topLeftCell="A1">
      <selection activeCell="D1" sqref="D1"/>
    </sheetView>
  </sheetViews>
  <sheetFormatPr defaultColWidth="9.140625" defaultRowHeight="12.75"/>
  <cols>
    <col min="1" max="1" width="12.28125" style="12" bestFit="1" customWidth="1"/>
    <col min="2" max="2" width="5.421875" style="0" customWidth="1"/>
    <col min="3" max="3" width="7.140625" style="0" bestFit="1" customWidth="1"/>
    <col min="4" max="4" width="9.57421875" style="0" bestFit="1" customWidth="1"/>
    <col min="5" max="5" width="11.28125" style="0" customWidth="1"/>
    <col min="6" max="6" width="6.00390625" style="1" bestFit="1" customWidth="1"/>
    <col min="7" max="7" width="12.57421875" style="0" bestFit="1" customWidth="1"/>
  </cols>
  <sheetData>
    <row r="1" spans="1:7" ht="25.5">
      <c r="A1" s="7" t="s">
        <v>7</v>
      </c>
      <c r="B1" s="7" t="s">
        <v>8</v>
      </c>
      <c r="C1" s="7" t="s">
        <v>9</v>
      </c>
      <c r="D1" s="7" t="s">
        <v>10</v>
      </c>
      <c r="E1" s="7" t="s">
        <v>11</v>
      </c>
      <c r="F1" s="8" t="s">
        <v>12</v>
      </c>
      <c r="G1" s="7" t="s">
        <v>13</v>
      </c>
    </row>
    <row r="2" spans="1:7" ht="12.75">
      <c r="A2" s="9"/>
      <c r="B2" s="3">
        <v>1</v>
      </c>
      <c r="C2" s="3"/>
      <c r="D2" s="3"/>
      <c r="E2" s="3"/>
      <c r="F2" s="4"/>
      <c r="G2" s="3"/>
    </row>
    <row r="3" spans="1:7" ht="12.75">
      <c r="A3" s="9"/>
      <c r="B3" s="3">
        <v>2</v>
      </c>
      <c r="C3" s="3"/>
      <c r="D3" s="3"/>
      <c r="E3" s="3"/>
      <c r="F3" s="4"/>
      <c r="G3" s="3"/>
    </row>
    <row r="4" spans="1:7" ht="12.75">
      <c r="A4" s="10" t="s">
        <v>0</v>
      </c>
      <c r="B4" s="3">
        <v>3</v>
      </c>
      <c r="C4" s="3">
        <v>0</v>
      </c>
      <c r="D4" s="3">
        <v>1</v>
      </c>
      <c r="E4" s="3">
        <f>D4*1.05</f>
        <v>1.05</v>
      </c>
      <c r="F4" s="4">
        <f>E4-D4</f>
        <v>0.050000000000000044</v>
      </c>
      <c r="G4" s="3">
        <f>C4+E4</f>
        <v>1.05</v>
      </c>
    </row>
    <row r="5" spans="1:7" ht="12.75">
      <c r="A5" s="10" t="s">
        <v>0</v>
      </c>
      <c r="B5" s="3">
        <v>4</v>
      </c>
      <c r="C5" s="3">
        <f>G4</f>
        <v>1.05</v>
      </c>
      <c r="D5" s="3">
        <v>30</v>
      </c>
      <c r="E5" s="3">
        <f>D5*1.05</f>
        <v>31.5</v>
      </c>
      <c r="F5" s="4">
        <f aca="true" t="shared" si="0" ref="F5:F42">E5-D5</f>
        <v>1.5</v>
      </c>
      <c r="G5" s="3">
        <f aca="true" t="shared" si="1" ref="G5:G42">C5+E5</f>
        <v>32.55</v>
      </c>
    </row>
    <row r="6" spans="1:7" ht="12.75">
      <c r="A6" s="9"/>
      <c r="B6" s="3">
        <v>5</v>
      </c>
      <c r="C6" s="3">
        <f>E4</f>
        <v>1.05</v>
      </c>
      <c r="D6" s="3">
        <v>20</v>
      </c>
      <c r="E6" s="3">
        <v>20</v>
      </c>
      <c r="F6" s="4">
        <f t="shared" si="0"/>
        <v>0</v>
      </c>
      <c r="G6" s="3">
        <f t="shared" si="1"/>
        <v>21.05</v>
      </c>
    </row>
    <row r="7" spans="1:7" ht="12.75">
      <c r="A7" s="10" t="s">
        <v>0</v>
      </c>
      <c r="B7" s="3">
        <v>6</v>
      </c>
      <c r="C7" s="3">
        <f>G5</f>
        <v>32.55</v>
      </c>
      <c r="D7" s="3">
        <v>10</v>
      </c>
      <c r="E7" s="3">
        <f>D7*1.05</f>
        <v>10.5</v>
      </c>
      <c r="F7" s="4">
        <f t="shared" si="0"/>
        <v>0.5</v>
      </c>
      <c r="G7" s="3">
        <f t="shared" si="1"/>
        <v>43.05</v>
      </c>
    </row>
    <row r="8" spans="1:7" ht="12.75">
      <c r="A8" s="10" t="s">
        <v>1</v>
      </c>
      <c r="B8" s="3">
        <v>7</v>
      </c>
      <c r="C8" s="3">
        <f>G5</f>
        <v>32.55</v>
      </c>
      <c r="D8" s="3">
        <v>15</v>
      </c>
      <c r="E8" s="3">
        <f>(D8+5)*1.05</f>
        <v>21</v>
      </c>
      <c r="F8" s="4">
        <f t="shared" si="0"/>
        <v>6</v>
      </c>
      <c r="G8" s="3">
        <f t="shared" si="1"/>
        <v>53.55</v>
      </c>
    </row>
    <row r="9" spans="1:7" ht="12.75">
      <c r="A9" s="10" t="s">
        <v>0</v>
      </c>
      <c r="B9" s="3">
        <v>8</v>
      </c>
      <c r="C9" s="3">
        <f>G5</f>
        <v>32.55</v>
      </c>
      <c r="D9" s="3">
        <v>24</v>
      </c>
      <c r="E9" s="3">
        <f>D9*1.05</f>
        <v>25.200000000000003</v>
      </c>
      <c r="F9" s="4">
        <f t="shared" si="0"/>
        <v>1.2000000000000028</v>
      </c>
      <c r="G9" s="3">
        <f t="shared" si="1"/>
        <v>57.75</v>
      </c>
    </row>
    <row r="10" spans="1:7" ht="12.75">
      <c r="A10" s="10" t="s">
        <v>2</v>
      </c>
      <c r="B10" s="3">
        <v>9</v>
      </c>
      <c r="C10" s="3">
        <f>G5</f>
        <v>32.55</v>
      </c>
      <c r="D10" s="3">
        <v>10</v>
      </c>
      <c r="E10" s="3">
        <f>D10+1</f>
        <v>11</v>
      </c>
      <c r="F10" s="4">
        <f t="shared" si="0"/>
        <v>1</v>
      </c>
      <c r="G10" s="3">
        <f t="shared" si="1"/>
        <v>43.55</v>
      </c>
    </row>
    <row r="11" spans="1:7" ht="12.75">
      <c r="A11" s="10" t="s">
        <v>3</v>
      </c>
      <c r="B11" s="3">
        <v>10</v>
      </c>
      <c r="C11" s="3">
        <f>MAX(G5,G6)</f>
        <v>32.55</v>
      </c>
      <c r="D11" s="3">
        <v>20</v>
      </c>
      <c r="E11" s="3">
        <f>D11+0</f>
        <v>20</v>
      </c>
      <c r="F11" s="4">
        <f t="shared" si="0"/>
        <v>0</v>
      </c>
      <c r="G11" s="3">
        <f t="shared" si="1"/>
        <v>52.55</v>
      </c>
    </row>
    <row r="12" spans="1:7" ht="12.75">
      <c r="A12" s="9"/>
      <c r="B12" s="3">
        <v>11</v>
      </c>
      <c r="C12" s="3">
        <f>G6</f>
        <v>21.05</v>
      </c>
      <c r="D12" s="3">
        <v>5</v>
      </c>
      <c r="E12" s="3">
        <v>5</v>
      </c>
      <c r="F12" s="4">
        <f t="shared" si="0"/>
        <v>0</v>
      </c>
      <c r="G12" s="3">
        <f t="shared" si="1"/>
        <v>26.05</v>
      </c>
    </row>
    <row r="13" spans="1:7" ht="12.75">
      <c r="A13" s="9"/>
      <c r="B13" s="3">
        <v>12</v>
      </c>
      <c r="C13" s="3">
        <f>G6</f>
        <v>21.05</v>
      </c>
      <c r="D13" s="3">
        <v>5</v>
      </c>
      <c r="E13" s="3">
        <v>5</v>
      </c>
      <c r="F13" s="4">
        <f t="shared" si="0"/>
        <v>0</v>
      </c>
      <c r="G13" s="3">
        <f t="shared" si="1"/>
        <v>26.05</v>
      </c>
    </row>
    <row r="14" spans="1:7" ht="12.75">
      <c r="A14" s="10" t="s">
        <v>0</v>
      </c>
      <c r="B14" s="3">
        <v>13</v>
      </c>
      <c r="C14" s="3">
        <f>MAX(G7,G8,G9,G10,G11,G12)</f>
        <v>57.75</v>
      </c>
      <c r="D14" s="3">
        <v>5</v>
      </c>
      <c r="E14" s="3">
        <f>D14*1.05</f>
        <v>5.25</v>
      </c>
      <c r="F14" s="4">
        <f t="shared" si="0"/>
        <v>0.25</v>
      </c>
      <c r="G14" s="3">
        <f t="shared" si="1"/>
        <v>63</v>
      </c>
    </row>
    <row r="15" spans="1:7" ht="12.75">
      <c r="A15" s="9"/>
      <c r="B15" s="3">
        <v>14</v>
      </c>
      <c r="C15" s="3">
        <f>MAX(G13,G14)</f>
        <v>63</v>
      </c>
      <c r="D15" s="3">
        <v>0</v>
      </c>
      <c r="E15" s="3">
        <v>0</v>
      </c>
      <c r="F15" s="4">
        <f t="shared" si="0"/>
        <v>0</v>
      </c>
      <c r="G15" s="3">
        <f t="shared" si="1"/>
        <v>63</v>
      </c>
    </row>
    <row r="16" spans="1:7" ht="12.75">
      <c r="A16" s="9"/>
      <c r="B16" s="3">
        <v>15</v>
      </c>
      <c r="C16" s="3"/>
      <c r="D16" s="3"/>
      <c r="E16" s="3"/>
      <c r="F16" s="4"/>
      <c r="G16" s="3"/>
    </row>
    <row r="17" spans="1:7" ht="12.75">
      <c r="A17" s="10" t="s">
        <v>4</v>
      </c>
      <c r="B17" s="3">
        <v>16</v>
      </c>
      <c r="C17" s="3">
        <f>G15</f>
        <v>63</v>
      </c>
      <c r="D17" s="3">
        <v>30</v>
      </c>
      <c r="E17" s="3">
        <f>D17+10</f>
        <v>40</v>
      </c>
      <c r="F17" s="4">
        <f t="shared" si="0"/>
        <v>10</v>
      </c>
      <c r="G17" s="3">
        <f t="shared" si="1"/>
        <v>103</v>
      </c>
    </row>
    <row r="18" spans="1:7" ht="12.75">
      <c r="A18" s="10" t="s">
        <v>0</v>
      </c>
      <c r="B18" s="3">
        <v>17</v>
      </c>
      <c r="C18" s="3">
        <f>G15</f>
        <v>63</v>
      </c>
      <c r="D18" s="3">
        <v>40</v>
      </c>
      <c r="E18" s="3">
        <f>D18*1.05</f>
        <v>42</v>
      </c>
      <c r="F18" s="4">
        <f t="shared" si="0"/>
        <v>2</v>
      </c>
      <c r="G18" s="3">
        <f t="shared" si="1"/>
        <v>105</v>
      </c>
    </row>
    <row r="19" spans="1:7" ht="12.75">
      <c r="A19" s="10" t="s">
        <v>0</v>
      </c>
      <c r="B19" s="3">
        <v>18</v>
      </c>
      <c r="C19" s="3">
        <f>G15</f>
        <v>63</v>
      </c>
      <c r="D19" s="3">
        <v>35</v>
      </c>
      <c r="E19" s="3">
        <f>D19*1.05</f>
        <v>36.75</v>
      </c>
      <c r="F19" s="4">
        <f t="shared" si="0"/>
        <v>1.75</v>
      </c>
      <c r="G19" s="3">
        <f t="shared" si="1"/>
        <v>99.75</v>
      </c>
    </row>
    <row r="20" spans="1:7" ht="12.75">
      <c r="A20" s="10" t="s">
        <v>4</v>
      </c>
      <c r="B20" s="3">
        <v>19</v>
      </c>
      <c r="C20" s="3">
        <f>G15</f>
        <v>63</v>
      </c>
      <c r="D20" s="3">
        <v>15</v>
      </c>
      <c r="E20" s="3">
        <f>D20+10</f>
        <v>25</v>
      </c>
      <c r="F20" s="4">
        <f t="shared" si="0"/>
        <v>10</v>
      </c>
      <c r="G20" s="3">
        <f t="shared" si="1"/>
        <v>88</v>
      </c>
    </row>
    <row r="21" spans="1:7" ht="12.75">
      <c r="A21" s="10" t="s">
        <v>5</v>
      </c>
      <c r="B21" s="3">
        <v>20</v>
      </c>
      <c r="C21" s="3">
        <f>G15</f>
        <v>63</v>
      </c>
      <c r="D21" s="3">
        <v>65</v>
      </c>
      <c r="E21" s="4">
        <f>D21*4/3</f>
        <v>86.66666666666667</v>
      </c>
      <c r="F21" s="4">
        <f t="shared" si="0"/>
        <v>21.66666666666667</v>
      </c>
      <c r="G21" s="4">
        <f t="shared" si="1"/>
        <v>149.66666666666669</v>
      </c>
    </row>
    <row r="22" spans="1:7" ht="12.75">
      <c r="A22" s="10" t="s">
        <v>5</v>
      </c>
      <c r="B22" s="3">
        <v>21</v>
      </c>
      <c r="C22" s="3">
        <f>G15</f>
        <v>63</v>
      </c>
      <c r="D22" s="3">
        <v>50</v>
      </c>
      <c r="E22" s="4">
        <f>D22*4/3</f>
        <v>66.66666666666667</v>
      </c>
      <c r="F22" s="4">
        <f t="shared" si="0"/>
        <v>16.66666666666667</v>
      </c>
      <c r="G22" s="4">
        <f t="shared" si="1"/>
        <v>129.66666666666669</v>
      </c>
    </row>
    <row r="23" spans="1:7" ht="12.75">
      <c r="A23" s="10" t="s">
        <v>5</v>
      </c>
      <c r="B23" s="3">
        <v>22</v>
      </c>
      <c r="C23" s="3">
        <f>G15</f>
        <v>63</v>
      </c>
      <c r="D23" s="3">
        <v>40</v>
      </c>
      <c r="E23" s="4">
        <f>D23*4/3</f>
        <v>53.333333333333336</v>
      </c>
      <c r="F23" s="4">
        <f t="shared" si="0"/>
        <v>13.333333333333336</v>
      </c>
      <c r="G23" s="4">
        <f t="shared" si="1"/>
        <v>116.33333333333334</v>
      </c>
    </row>
    <row r="24" spans="1:7" ht="12.75">
      <c r="A24" s="10" t="s">
        <v>0</v>
      </c>
      <c r="B24" s="3">
        <v>23</v>
      </c>
      <c r="C24" s="3">
        <f>MAX(G17,G18,G19)</f>
        <v>105</v>
      </c>
      <c r="D24" s="3">
        <v>5</v>
      </c>
      <c r="E24" s="3">
        <f>D24*1.05</f>
        <v>5.25</v>
      </c>
      <c r="F24" s="4">
        <f t="shared" si="0"/>
        <v>0.25</v>
      </c>
      <c r="G24" s="3">
        <f t="shared" si="1"/>
        <v>110.25</v>
      </c>
    </row>
    <row r="25" spans="1:7" ht="12.75">
      <c r="A25" s="9"/>
      <c r="B25" s="3">
        <v>24</v>
      </c>
      <c r="C25" s="3">
        <f>G20</f>
        <v>88</v>
      </c>
      <c r="D25" s="3">
        <v>25</v>
      </c>
      <c r="E25" s="3">
        <f>D25+0</f>
        <v>25</v>
      </c>
      <c r="F25" s="4">
        <f t="shared" si="0"/>
        <v>0</v>
      </c>
      <c r="G25" s="3">
        <f t="shared" si="1"/>
        <v>113</v>
      </c>
    </row>
    <row r="26" spans="1:8" ht="12.75">
      <c r="A26" s="9"/>
      <c r="B26" s="3">
        <v>25</v>
      </c>
      <c r="C26" s="4">
        <f>MAX(G21,G22,G23)</f>
        <v>149.66666666666669</v>
      </c>
      <c r="D26" s="3">
        <v>10</v>
      </c>
      <c r="E26" s="3">
        <f>D26</f>
        <v>10</v>
      </c>
      <c r="F26" s="4">
        <f t="shared" si="0"/>
        <v>0</v>
      </c>
      <c r="G26" s="4">
        <f t="shared" si="1"/>
        <v>159.66666666666669</v>
      </c>
      <c r="H26" s="2"/>
    </row>
    <row r="27" spans="1:7" ht="12.75">
      <c r="A27" s="10" t="s">
        <v>0</v>
      </c>
      <c r="B27" s="3">
        <v>26</v>
      </c>
      <c r="C27" s="3">
        <f>G24</f>
        <v>110.25</v>
      </c>
      <c r="D27" s="3">
        <v>5</v>
      </c>
      <c r="E27" s="3">
        <f>D27*1.05</f>
        <v>5.25</v>
      </c>
      <c r="F27" s="4">
        <f t="shared" si="0"/>
        <v>0.25</v>
      </c>
      <c r="G27" s="3">
        <f t="shared" si="1"/>
        <v>115.5</v>
      </c>
    </row>
    <row r="28" spans="1:7" ht="12.75">
      <c r="A28" s="10" t="s">
        <v>2</v>
      </c>
      <c r="B28" s="3">
        <v>27</v>
      </c>
      <c r="C28" s="3">
        <f>G24</f>
        <v>110.25</v>
      </c>
      <c r="D28" s="3">
        <v>10</v>
      </c>
      <c r="E28" s="3">
        <f>D28+1</f>
        <v>11</v>
      </c>
      <c r="F28" s="4">
        <f t="shared" si="0"/>
        <v>1</v>
      </c>
      <c r="G28" s="3">
        <f t="shared" si="1"/>
        <v>121.25</v>
      </c>
    </row>
    <row r="29" spans="1:7" ht="12.75">
      <c r="A29" s="10" t="s">
        <v>4</v>
      </c>
      <c r="B29" s="3">
        <v>28</v>
      </c>
      <c r="C29" s="3">
        <f>G25</f>
        <v>113</v>
      </c>
      <c r="D29" s="3">
        <v>30</v>
      </c>
      <c r="E29" s="3">
        <f>D29+10</f>
        <v>40</v>
      </c>
      <c r="F29" s="4">
        <f t="shared" si="0"/>
        <v>10</v>
      </c>
      <c r="G29" s="3">
        <f t="shared" si="1"/>
        <v>153</v>
      </c>
    </row>
    <row r="30" spans="1:7" ht="12.75">
      <c r="A30" s="10" t="s">
        <v>5</v>
      </c>
      <c r="B30" s="3">
        <v>29</v>
      </c>
      <c r="C30" s="4">
        <f>G26</f>
        <v>159.66666666666669</v>
      </c>
      <c r="D30" s="3">
        <v>25</v>
      </c>
      <c r="E30" s="4">
        <f>D30*4/3</f>
        <v>33.333333333333336</v>
      </c>
      <c r="F30" s="4">
        <f t="shared" si="0"/>
        <v>8.333333333333336</v>
      </c>
      <c r="G30" s="4">
        <f t="shared" si="1"/>
        <v>193.00000000000003</v>
      </c>
    </row>
    <row r="31" spans="1:7" ht="12.75">
      <c r="A31" s="10" t="s">
        <v>0</v>
      </c>
      <c r="B31" s="3">
        <v>30</v>
      </c>
      <c r="C31" s="3">
        <f>G27</f>
        <v>115.5</v>
      </c>
      <c r="D31" s="3">
        <v>10</v>
      </c>
      <c r="E31" s="3">
        <f>D31*1.05</f>
        <v>10.5</v>
      </c>
      <c r="F31" s="4">
        <f t="shared" si="0"/>
        <v>0.5</v>
      </c>
      <c r="G31" s="3">
        <f t="shared" si="1"/>
        <v>126</v>
      </c>
    </row>
    <row r="32" spans="1:7" ht="12.75">
      <c r="A32" s="10" t="s">
        <v>2</v>
      </c>
      <c r="B32" s="3">
        <v>31</v>
      </c>
      <c r="C32" s="3">
        <f>MAX(G25,G28)</f>
        <v>121.25</v>
      </c>
      <c r="D32" s="3">
        <v>5</v>
      </c>
      <c r="E32" s="3">
        <f>D32+1</f>
        <v>6</v>
      </c>
      <c r="F32" s="4">
        <f t="shared" si="0"/>
        <v>1</v>
      </c>
      <c r="G32" s="3">
        <f t="shared" si="1"/>
        <v>127.25</v>
      </c>
    </row>
    <row r="33" spans="1:7" ht="12.75">
      <c r="A33" s="10"/>
      <c r="B33" s="3">
        <v>32</v>
      </c>
      <c r="C33" s="4">
        <f>G30</f>
        <v>193.00000000000003</v>
      </c>
      <c r="D33" s="3">
        <v>30</v>
      </c>
      <c r="E33" s="3">
        <f>D33+0</f>
        <v>30</v>
      </c>
      <c r="F33" s="4">
        <f t="shared" si="0"/>
        <v>0</v>
      </c>
      <c r="G33" s="4">
        <f t="shared" si="1"/>
        <v>223.00000000000003</v>
      </c>
    </row>
    <row r="34" spans="1:7" ht="12.75">
      <c r="A34" s="10" t="s">
        <v>0</v>
      </c>
      <c r="B34" s="3">
        <v>33</v>
      </c>
      <c r="C34" s="3">
        <f>G31</f>
        <v>126</v>
      </c>
      <c r="D34" s="3">
        <v>10</v>
      </c>
      <c r="E34" s="3">
        <f>D34*1.05</f>
        <v>10.5</v>
      </c>
      <c r="F34" s="4">
        <f t="shared" si="0"/>
        <v>0.5</v>
      </c>
      <c r="G34" s="3">
        <f t="shared" si="1"/>
        <v>136.5</v>
      </c>
    </row>
    <row r="35" spans="1:7" ht="12.75">
      <c r="A35" s="10" t="s">
        <v>6</v>
      </c>
      <c r="B35" s="3">
        <v>34</v>
      </c>
      <c r="C35" s="3">
        <f>G31</f>
        <v>126</v>
      </c>
      <c r="D35" s="3">
        <v>10</v>
      </c>
      <c r="E35" s="3">
        <f>D35+15</f>
        <v>25</v>
      </c>
      <c r="F35" s="4">
        <f t="shared" si="0"/>
        <v>15</v>
      </c>
      <c r="G35" s="3">
        <f t="shared" si="1"/>
        <v>151</v>
      </c>
    </row>
    <row r="36" spans="1:7" ht="12.75">
      <c r="A36" s="10" t="s">
        <v>2</v>
      </c>
      <c r="B36" s="3">
        <v>35</v>
      </c>
      <c r="C36" s="3">
        <f>G31</f>
        <v>126</v>
      </c>
      <c r="D36" s="3">
        <v>30</v>
      </c>
      <c r="E36" s="3">
        <f>D36+1</f>
        <v>31</v>
      </c>
      <c r="F36" s="4">
        <f t="shared" si="0"/>
        <v>1</v>
      </c>
      <c r="G36" s="3">
        <f t="shared" si="1"/>
        <v>157</v>
      </c>
    </row>
    <row r="37" spans="1:7" ht="12.75">
      <c r="A37" s="10" t="s">
        <v>2</v>
      </c>
      <c r="B37" s="3">
        <v>36</v>
      </c>
      <c r="C37" s="3">
        <f>MAX(G34,G35,G36)</f>
        <v>157</v>
      </c>
      <c r="D37" s="3">
        <v>10</v>
      </c>
      <c r="E37" s="3">
        <f>D37+1</f>
        <v>11</v>
      </c>
      <c r="F37" s="4">
        <f t="shared" si="0"/>
        <v>1</v>
      </c>
      <c r="G37" s="3">
        <f t="shared" si="1"/>
        <v>168</v>
      </c>
    </row>
    <row r="38" spans="1:7" ht="12.75">
      <c r="A38" s="10" t="s">
        <v>2</v>
      </c>
      <c r="B38" s="3">
        <v>37</v>
      </c>
      <c r="C38" s="3">
        <f>G37</f>
        <v>168</v>
      </c>
      <c r="D38" s="3">
        <v>20</v>
      </c>
      <c r="E38" s="3">
        <f>D38+1</f>
        <v>21</v>
      </c>
      <c r="F38" s="4">
        <f t="shared" si="0"/>
        <v>1</v>
      </c>
      <c r="G38" s="3">
        <f t="shared" si="1"/>
        <v>189</v>
      </c>
    </row>
    <row r="39" spans="1:7" ht="12.75">
      <c r="A39" s="10" t="s">
        <v>2</v>
      </c>
      <c r="B39" s="3">
        <v>38</v>
      </c>
      <c r="C39" s="3">
        <f>MAX(G38,G32)</f>
        <v>189</v>
      </c>
      <c r="D39" s="3">
        <v>20</v>
      </c>
      <c r="E39" s="3">
        <f>D39+1</f>
        <v>21</v>
      </c>
      <c r="F39" s="4">
        <f t="shared" si="0"/>
        <v>1</v>
      </c>
      <c r="G39" s="3">
        <f t="shared" si="1"/>
        <v>210</v>
      </c>
    </row>
    <row r="40" spans="1:8" ht="12.75">
      <c r="A40" s="11"/>
      <c r="B40" s="5">
        <v>39</v>
      </c>
      <c r="C40" s="6">
        <f>MAX(G39,G29,G33)</f>
        <v>223.00000000000003</v>
      </c>
      <c r="D40" s="5">
        <v>0</v>
      </c>
      <c r="E40" s="5">
        <v>0</v>
      </c>
      <c r="F40" s="6">
        <f t="shared" si="0"/>
        <v>0</v>
      </c>
      <c r="G40" s="13">
        <f t="shared" si="1"/>
        <v>223.00000000000003</v>
      </c>
      <c r="H40" s="2"/>
    </row>
    <row r="41" spans="1:7" ht="12.75">
      <c r="A41" s="10" t="s">
        <v>0</v>
      </c>
      <c r="B41" s="3">
        <v>40</v>
      </c>
      <c r="C41" s="4">
        <f>G40</f>
        <v>223.00000000000003</v>
      </c>
      <c r="D41" s="3">
        <v>10</v>
      </c>
      <c r="E41" s="3">
        <f>D41*1.05</f>
        <v>10.5</v>
      </c>
      <c r="F41" s="4">
        <f t="shared" si="0"/>
        <v>0.5</v>
      </c>
      <c r="G41" s="4">
        <f t="shared" si="1"/>
        <v>233.50000000000003</v>
      </c>
    </row>
    <row r="42" spans="1:7" ht="12.75">
      <c r="A42" s="9"/>
      <c r="B42" s="3">
        <v>41</v>
      </c>
      <c r="C42" s="4">
        <f>G41</f>
        <v>233.50000000000003</v>
      </c>
      <c r="D42" s="3"/>
      <c r="E42" s="3"/>
      <c r="F42" s="4">
        <f t="shared" si="0"/>
        <v>0</v>
      </c>
      <c r="G42" s="4">
        <f t="shared" si="1"/>
        <v>233.50000000000003</v>
      </c>
    </row>
  </sheetData>
  <printOptions horizontalCentered="1"/>
  <pageMargins left="0.75" right="0.75" top="1" bottom="1" header="0.5" footer="0.5"/>
  <pageSetup fitToHeight="1" fitToWidth="1" horizontalDpi="1200" verticalDpi="1200" orientation="portrait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Informetric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 Balashov</dc:creator>
  <cp:keywords/>
  <dc:description/>
  <cp:lastModifiedBy>Slava Balashov</cp:lastModifiedBy>
  <cp:lastPrinted>2008-04-25T07:24:19Z</cp:lastPrinted>
  <dcterms:created xsi:type="dcterms:W3CDTF">2008-04-25T00:06:03Z</dcterms:created>
  <dcterms:modified xsi:type="dcterms:W3CDTF">2008-04-25T07:24:30Z</dcterms:modified>
  <cp:category/>
  <cp:version/>
  <cp:contentType/>
  <cp:contentStatus/>
</cp:coreProperties>
</file>